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 учебный год\Отчет  ЯНВАРЬ  2025 год\Платформа  Январь\"/>
    </mc:Choice>
  </mc:AlternateContent>
  <bookViews>
    <workbookView xWindow="0" yWindow="0" windowWidth="1944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G62" i="1"/>
  <c r="G81" i="1"/>
  <c r="L176" i="1"/>
  <c r="L195" i="1"/>
  <c r="J176" i="1"/>
  <c r="J157" i="1"/>
  <c r="H157" i="1"/>
  <c r="J138" i="1"/>
  <c r="H138" i="1"/>
  <c r="J119" i="1"/>
  <c r="F119" i="1"/>
  <c r="H119" i="1"/>
  <c r="F100" i="1"/>
  <c r="J100" i="1"/>
  <c r="H100" i="1"/>
  <c r="L81" i="1"/>
  <c r="F81" i="1"/>
  <c r="J81" i="1"/>
  <c r="H81" i="1"/>
  <c r="F62" i="1"/>
  <c r="L62" i="1"/>
  <c r="J62" i="1"/>
  <c r="H62" i="1"/>
  <c r="F43" i="1"/>
  <c r="L43" i="1"/>
  <c r="J43" i="1"/>
  <c r="I43" i="1"/>
  <c r="H43" i="1"/>
  <c r="G24" i="1"/>
  <c r="I24" i="1"/>
  <c r="L24" i="1"/>
  <c r="J24" i="1"/>
  <c r="H24" i="1"/>
  <c r="F24" i="1"/>
  <c r="G196" i="1" l="1"/>
  <c r="J196" i="1"/>
  <c r="F196" i="1"/>
  <c r="L196" i="1"/>
  <c r="H196" i="1"/>
  <c r="I196" i="1"/>
</calcChain>
</file>

<file path=xl/sharedStrings.xml><?xml version="1.0" encoding="utf-8"?>
<sst xmlns="http://schemas.openxmlformats.org/spreadsheetml/2006/main" count="283" uniqueCount="86">
  <si>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</si>
  <si>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</si>
  <si>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</si>
  <si>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</si>
  <si>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</si>
  <si>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</si>
  <si>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</si>
  <si>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</si>
  <si>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</si>
  <si>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</si>
  <si>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</si>
  <si>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</si>
  <si>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</si>
  <si>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</si>
  <si>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</si>
  <si>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</si>
  <si>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</si>
  <si>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</si>
  <si>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</si>
  <si>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</si>
  <si>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</si>
  <si>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</si>
  <si>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</si>
  <si>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</si>
  <si>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</si>
  <si>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</si>
  <si>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</si>
  <si>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</si>
  <si>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</si>
  <si>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</si>
  <si>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</si>
  <si>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</si>
  <si>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</si>
  <si>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</si>
  <si>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</si>
  <si>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</si>
  <si>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</si>
  <si>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</si>
  <si>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</si>
  <si>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</si>
  <si>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пром</t>
  </si>
  <si>
    <t>Бутерброд с сыром</t>
  </si>
  <si>
    <t>фрукт</t>
  </si>
  <si>
    <t>Хлеб "Кишиневский"</t>
  </si>
  <si>
    <t xml:space="preserve">Рис отварной </t>
  </si>
  <si>
    <t>54-6г</t>
  </si>
  <si>
    <t xml:space="preserve">Компот из кураги </t>
  </si>
  <si>
    <t>54-2-хн</t>
  </si>
  <si>
    <t>Каша гречневая рассыпчатая</t>
  </si>
  <si>
    <t>54-4г</t>
  </si>
  <si>
    <t>Гуляш из мяса птицы</t>
  </si>
  <si>
    <t>Кофеный напиток</t>
  </si>
  <si>
    <t>Картофельное пюре</t>
  </si>
  <si>
    <t>Сок</t>
  </si>
  <si>
    <t>Запеканка из творога</t>
  </si>
  <si>
    <t xml:space="preserve">чай с сахаром </t>
  </si>
  <si>
    <t>Компот из сухофруктов</t>
  </si>
  <si>
    <t>54-1хн</t>
  </si>
  <si>
    <t xml:space="preserve">Тефтеля мясная с соусом </t>
  </si>
  <si>
    <t>Кисель из ягод</t>
  </si>
  <si>
    <t>54-21хн</t>
  </si>
  <si>
    <t xml:space="preserve">Макароны отварные </t>
  </si>
  <si>
    <t>Директор</t>
  </si>
  <si>
    <t>МБОУ "Цветнопольская СОШ"</t>
  </si>
  <si>
    <t>Гассерт Татьяна Петровна</t>
  </si>
  <si>
    <t>Макароны отварные</t>
  </si>
  <si>
    <t>Котлета мясная с соусом</t>
  </si>
  <si>
    <t>пром.</t>
  </si>
  <si>
    <t>Молочный коктейль</t>
  </si>
  <si>
    <t xml:space="preserve">Яблоко </t>
  </si>
  <si>
    <t>Пюре картофельное</t>
  </si>
  <si>
    <t>Яблоко</t>
  </si>
  <si>
    <t xml:space="preserve">Салат из  свеклы с зеленым горошком </t>
  </si>
  <si>
    <t xml:space="preserve">Картофель тушеный с курицей </t>
  </si>
  <si>
    <t xml:space="preserve">Салат из квашеной капусты </t>
  </si>
  <si>
    <t xml:space="preserve">Птица запеченая </t>
  </si>
  <si>
    <t xml:space="preserve">Икра кабачковая </t>
  </si>
  <si>
    <t xml:space="preserve">Котлета рыбная с соусом </t>
  </si>
  <si>
    <t xml:space="preserve">птица запеченая </t>
  </si>
  <si>
    <t>Консервы овощные закусочные (зеленый горошек)</t>
  </si>
  <si>
    <t xml:space="preserve">пром </t>
  </si>
  <si>
    <t xml:space="preserve">Компот из изюма </t>
  </si>
  <si>
    <t>54-4хн</t>
  </si>
  <si>
    <t xml:space="preserve"> Какао на молоке</t>
  </si>
  <si>
    <t>Биточки "Домашние"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</si>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</sst>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63</v>
      </c>
      <c r="D1" s="53"/>
      <c r="E1" s="53"/>
      <c r="F1" s="12" t="s">
        <v>16</v>
      </c>
      <c r="G1" s="2" t="s">
        <v>17</v>
      </c>
      <c r="H1" s="54" t="s">
        <v>62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150</v>
      </c>
      <c r="G6" s="40">
        <v>6</v>
      </c>
      <c r="H6" s="40">
        <v>5</v>
      </c>
      <c r="I6" s="40">
        <v>26</v>
      </c>
      <c r="J6" s="40">
        <v>168</v>
      </c>
      <c r="K6" s="41">
        <v>688</v>
      </c>
      <c r="L6" s="40">
        <v>12.45</v>
      </c>
    </row>
    <row r="7" spans="1:12" ht="15" x14ac:dyDescent="0.25">
      <c r="A7" s="23"/>
      <c r="B7" s="15"/>
      <c r="C7" s="11"/>
      <c r="D7" s="6" t="s">
        <v>28</v>
      </c>
      <c r="E7" s="42" t="s">
        <v>66</v>
      </c>
      <c r="F7" s="43">
        <v>130</v>
      </c>
      <c r="G7" s="43">
        <v>12</v>
      </c>
      <c r="H7" s="43">
        <v>13</v>
      </c>
      <c r="I7" s="43">
        <v>16</v>
      </c>
      <c r="J7" s="43">
        <v>226</v>
      </c>
      <c r="K7" s="44" t="s">
        <v>40</v>
      </c>
      <c r="L7" s="43">
        <v>46.53</v>
      </c>
    </row>
    <row r="8" spans="1:12" ht="15" x14ac:dyDescent="0.25">
      <c r="A8" s="23"/>
      <c r="B8" s="15"/>
      <c r="C8" s="11"/>
      <c r="D8" s="7" t="s">
        <v>22</v>
      </c>
      <c r="E8" s="42" t="s">
        <v>83</v>
      </c>
      <c r="F8" s="43">
        <v>200</v>
      </c>
      <c r="G8" s="43">
        <v>4</v>
      </c>
      <c r="H8" s="43">
        <v>4</v>
      </c>
      <c r="I8" s="43">
        <v>25</v>
      </c>
      <c r="J8" s="43">
        <v>145</v>
      </c>
      <c r="K8" s="44">
        <v>959</v>
      </c>
      <c r="L8" s="43">
        <v>11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0</v>
      </c>
      <c r="I9" s="43">
        <v>13</v>
      </c>
      <c r="J9" s="43">
        <v>67</v>
      </c>
      <c r="K9" s="44" t="s">
        <v>40</v>
      </c>
      <c r="L9" s="43">
        <v>2.46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24</v>
      </c>
      <c r="H13" s="19">
        <f t="shared" si="0"/>
        <v>22</v>
      </c>
      <c r="I13" s="19">
        <f t="shared" si="0"/>
        <v>80</v>
      </c>
      <c r="J13" s="19">
        <f t="shared" si="0"/>
        <v>606</v>
      </c>
      <c r="K13" s="25"/>
      <c r="L13" s="19">
        <f t="shared" ref="L13" si="1">SUM(L6:L12)</f>
        <v>72.44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39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42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510</v>
      </c>
      <c r="G24" s="32">
        <f t="shared" ref="G24:J24" si="4">G13+G23</f>
        <v>24</v>
      </c>
      <c r="H24" s="32">
        <f t="shared" si="4"/>
        <v>22</v>
      </c>
      <c r="I24" s="32">
        <f t="shared" si="4"/>
        <v>80</v>
      </c>
      <c r="J24" s="32">
        <f t="shared" si="4"/>
        <v>606</v>
      </c>
      <c r="K24" s="32"/>
      <c r="L24" s="32">
        <f t="shared" ref="L24" si="5">L13+L23</f>
        <v>72.44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84</v>
      </c>
      <c r="F25" s="43">
        <v>130</v>
      </c>
      <c r="G25" s="43">
        <v>14</v>
      </c>
      <c r="H25" s="43">
        <v>17</v>
      </c>
      <c r="I25" s="43">
        <v>3</v>
      </c>
      <c r="J25" s="43">
        <v>215</v>
      </c>
      <c r="K25" s="44" t="s">
        <v>40</v>
      </c>
      <c r="L25" s="43">
        <v>38.5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>
        <v>150</v>
      </c>
      <c r="G26" s="43">
        <v>3</v>
      </c>
      <c r="H26" s="43">
        <v>5</v>
      </c>
      <c r="I26" s="43">
        <v>20</v>
      </c>
      <c r="J26" s="43">
        <v>137</v>
      </c>
      <c r="K26" s="44">
        <v>694</v>
      </c>
      <c r="L26" s="43">
        <v>15.86</v>
      </c>
    </row>
    <row r="27" spans="1:12" ht="15" x14ac:dyDescent="0.25">
      <c r="A27" s="14"/>
      <c r="B27" s="15"/>
      <c r="C27" s="11"/>
      <c r="D27" s="7" t="s">
        <v>22</v>
      </c>
      <c r="E27" s="42" t="s">
        <v>85</v>
      </c>
      <c r="F27" s="43">
        <v>200</v>
      </c>
      <c r="G27" s="43">
        <v>0</v>
      </c>
      <c r="H27" s="43">
        <v>0</v>
      </c>
      <c r="I27" s="43">
        <v>15</v>
      </c>
      <c r="J27" s="43">
        <v>57</v>
      </c>
      <c r="K27" s="44">
        <v>943</v>
      </c>
      <c r="L27" s="43">
        <v>2.0299999999999998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</v>
      </c>
      <c r="H28" s="43">
        <v>0</v>
      </c>
      <c r="I28" s="43">
        <v>13</v>
      </c>
      <c r="J28" s="43">
        <v>67</v>
      </c>
      <c r="K28" s="44" t="s">
        <v>40</v>
      </c>
      <c r="L28" s="43">
        <v>2.46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72</v>
      </c>
      <c r="F30" s="43">
        <v>100</v>
      </c>
      <c r="G30" s="43">
        <v>2</v>
      </c>
      <c r="H30" s="43">
        <v>4</v>
      </c>
      <c r="I30" s="43">
        <v>8</v>
      </c>
      <c r="J30" s="43">
        <v>77</v>
      </c>
      <c r="K30" s="44">
        <v>53</v>
      </c>
      <c r="L30" s="43">
        <v>11.05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>SUM(G25:G31)</f>
        <v>21</v>
      </c>
      <c r="H32" s="19">
        <f>SUM(H25:H31)</f>
        <v>26</v>
      </c>
      <c r="I32" s="19">
        <f>SUM(I25:I31)</f>
        <v>59</v>
      </c>
      <c r="J32" s="19">
        <f>SUM(J25:J31)</f>
        <v>553</v>
      </c>
      <c r="K32" s="25"/>
      <c r="L32" s="19">
        <f>SUM(L25:L31)</f>
        <v>69.900000000000006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610</v>
      </c>
      <c r="G43" s="32">
        <f t="shared" ref="G43" si="10">G32+G42</f>
        <v>21</v>
      </c>
      <c r="H43" s="32">
        <f t="shared" ref="H43" si="11">H32+H42</f>
        <v>26</v>
      </c>
      <c r="I43" s="32">
        <f t="shared" ref="I43" si="12">I32+I42</f>
        <v>59</v>
      </c>
      <c r="J43" s="32">
        <f t="shared" ref="J43:L43" si="13">J32+J42</f>
        <v>553</v>
      </c>
      <c r="K43" s="32"/>
      <c r="L43" s="32">
        <f t="shared" si="13"/>
        <v>69.900000000000006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175</v>
      </c>
      <c r="G44" s="40">
        <v>24</v>
      </c>
      <c r="H44" s="40">
        <v>20</v>
      </c>
      <c r="I44" s="40">
        <v>6</v>
      </c>
      <c r="J44" s="40">
        <v>203</v>
      </c>
      <c r="K44" s="41">
        <v>591</v>
      </c>
      <c r="L44" s="40">
        <v>64.069999999999993</v>
      </c>
    </row>
    <row r="45" spans="1:12" ht="15" x14ac:dyDescent="0.25">
      <c r="A45" s="23"/>
      <c r="B45" s="15"/>
      <c r="C45" s="11"/>
      <c r="D45" s="6" t="s">
        <v>29</v>
      </c>
      <c r="E45" s="42" t="s">
        <v>48</v>
      </c>
      <c r="F45" s="43">
        <v>150</v>
      </c>
      <c r="G45" s="43">
        <v>8</v>
      </c>
      <c r="H45" s="43">
        <v>6</v>
      </c>
      <c r="I45" s="43">
        <v>36</v>
      </c>
      <c r="J45" s="43">
        <v>234</v>
      </c>
      <c r="K45" s="44" t="s">
        <v>49</v>
      </c>
      <c r="L45" s="43">
        <v>7.25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2</v>
      </c>
      <c r="I46" s="43">
        <v>22</v>
      </c>
      <c r="J46" s="43">
        <v>116</v>
      </c>
      <c r="K46" s="44">
        <v>951</v>
      </c>
      <c r="L46" s="43">
        <v>9.26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</v>
      </c>
      <c r="H47" s="43">
        <v>0</v>
      </c>
      <c r="I47" s="43">
        <v>13</v>
      </c>
      <c r="J47" s="43">
        <v>67</v>
      </c>
      <c r="K47" s="44" t="s">
        <v>40</v>
      </c>
      <c r="L47" s="43">
        <v>2.46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4">SUM(G44:G50)</f>
        <v>35</v>
      </c>
      <c r="H51" s="19">
        <f t="shared" ref="H51" si="15">SUM(H44:H50)</f>
        <v>28</v>
      </c>
      <c r="I51" s="19">
        <f t="shared" ref="I51" si="16">SUM(I44:I50)</f>
        <v>77</v>
      </c>
      <c r="J51" s="19">
        <f t="shared" ref="J51:L51" si="17">SUM(J44:J50)</f>
        <v>620</v>
      </c>
      <c r="K51" s="25"/>
      <c r="L51" s="19">
        <f t="shared" si="17"/>
        <v>83.039999999999992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555</v>
      </c>
      <c r="G62" s="32">
        <f t="shared" ref="G62" si="22">G51+G61</f>
        <v>35</v>
      </c>
      <c r="H62" s="32">
        <f t="shared" ref="H62" si="23">H51+H61</f>
        <v>28</v>
      </c>
      <c r="I62" s="32">
        <f t="shared" ref="I62" si="24">I51+I61</f>
        <v>77</v>
      </c>
      <c r="J62" s="32">
        <f t="shared" ref="J62:L62" si="25">J51+J61</f>
        <v>620</v>
      </c>
      <c r="K62" s="32"/>
      <c r="L62" s="32">
        <f t="shared" si="25"/>
        <v>83.039999999999992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230</v>
      </c>
      <c r="G63" s="40">
        <v>43</v>
      </c>
      <c r="H63" s="40">
        <v>12</v>
      </c>
      <c r="I63" s="40">
        <v>50</v>
      </c>
      <c r="J63" s="40">
        <v>477</v>
      </c>
      <c r="K63" s="41">
        <v>489</v>
      </c>
      <c r="L63" s="40">
        <v>58.2</v>
      </c>
    </row>
    <row r="64" spans="1:12" ht="15" x14ac:dyDescent="0.25">
      <c r="A64" s="23"/>
      <c r="B64" s="15"/>
      <c r="C64" s="11"/>
      <c r="D64" s="6" t="s">
        <v>26</v>
      </c>
      <c r="E64" s="42" t="s">
        <v>74</v>
      </c>
      <c r="F64" s="43">
        <v>100</v>
      </c>
      <c r="G64" s="43">
        <v>2</v>
      </c>
      <c r="H64" s="43">
        <v>5</v>
      </c>
      <c r="I64" s="43">
        <v>8</v>
      </c>
      <c r="J64" s="43">
        <v>83</v>
      </c>
      <c r="K64" s="44">
        <v>81</v>
      </c>
      <c r="L64" s="43">
        <v>24.58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</v>
      </c>
      <c r="H65" s="43">
        <v>0</v>
      </c>
      <c r="I65" s="43">
        <v>16</v>
      </c>
      <c r="J65" s="43">
        <v>67</v>
      </c>
      <c r="K65" s="44" t="s">
        <v>47</v>
      </c>
      <c r="L65" s="43">
        <v>10.8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>
        <v>0</v>
      </c>
      <c r="I66" s="43">
        <v>13</v>
      </c>
      <c r="J66" s="43">
        <v>67</v>
      </c>
      <c r="K66" s="44" t="s">
        <v>40</v>
      </c>
      <c r="L66" s="43">
        <v>2.46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6">SUM(G63:G69)</f>
        <v>48</v>
      </c>
      <c r="H70" s="19">
        <f t="shared" ref="H70" si="27">SUM(H63:H69)</f>
        <v>17</v>
      </c>
      <c r="I70" s="19">
        <f t="shared" ref="I70" si="28">SUM(I63:I69)</f>
        <v>87</v>
      </c>
      <c r="J70" s="19">
        <f t="shared" ref="J70:L70" si="29">SUM(J63:J69)</f>
        <v>694</v>
      </c>
      <c r="K70" s="25"/>
      <c r="L70" s="19">
        <f t="shared" si="29"/>
        <v>96.039999999999992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4">G70+G80</f>
        <v>48</v>
      </c>
      <c r="H81" s="32">
        <f t="shared" ref="H81" si="35">H70+H80</f>
        <v>17</v>
      </c>
      <c r="I81" s="32">
        <f t="shared" ref="I81" si="36">I70+I80</f>
        <v>87</v>
      </c>
      <c r="J81" s="32">
        <f t="shared" ref="J81:L81" si="37">J70+J80</f>
        <v>694</v>
      </c>
      <c r="K81" s="32"/>
      <c r="L81" s="32">
        <f t="shared" si="37"/>
        <v>96.039999999999992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3">
        <v>160</v>
      </c>
      <c r="G82" s="43">
        <v>18</v>
      </c>
      <c r="H82" s="43">
        <v>15</v>
      </c>
      <c r="I82" s="43">
        <v>5</v>
      </c>
      <c r="J82" s="43">
        <v>221</v>
      </c>
      <c r="K82" s="44">
        <v>293</v>
      </c>
      <c r="L82" s="43">
        <v>43.5</v>
      </c>
    </row>
    <row r="83" spans="1:12" ht="15" x14ac:dyDescent="0.25">
      <c r="A83" s="23"/>
      <c r="B83" s="15"/>
      <c r="C83" s="11"/>
      <c r="D83" s="6" t="s">
        <v>29</v>
      </c>
      <c r="E83" s="42" t="s">
        <v>52</v>
      </c>
      <c r="F83" s="43">
        <v>150</v>
      </c>
      <c r="G83" s="43">
        <v>3</v>
      </c>
      <c r="H83" s="43">
        <v>5</v>
      </c>
      <c r="I83" s="43">
        <v>20</v>
      </c>
      <c r="J83" s="43">
        <v>137</v>
      </c>
      <c r="K83" s="44">
        <v>694</v>
      </c>
      <c r="L83" s="43">
        <v>15.86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</v>
      </c>
      <c r="H85" s="43">
        <v>0</v>
      </c>
      <c r="I85" s="43">
        <v>13</v>
      </c>
      <c r="J85" s="43">
        <v>67</v>
      </c>
      <c r="K85" s="44" t="s">
        <v>40</v>
      </c>
      <c r="L85" s="43">
        <v>2.46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150</v>
      </c>
      <c r="G86" s="43">
        <v>0</v>
      </c>
      <c r="H86" s="43">
        <v>0</v>
      </c>
      <c r="I86" s="43">
        <v>13</v>
      </c>
      <c r="J86" s="43">
        <v>63</v>
      </c>
      <c r="K86" s="44" t="s">
        <v>40</v>
      </c>
      <c r="L86" s="43">
        <v>27.75</v>
      </c>
    </row>
    <row r="87" spans="1:12" ht="15" x14ac:dyDescent="0.25">
      <c r="A87" s="23"/>
      <c r="B87" s="15"/>
      <c r="C87" s="11"/>
      <c r="D87" s="6" t="s">
        <v>30</v>
      </c>
      <c r="E87" s="42" t="s">
        <v>53</v>
      </c>
      <c r="F87" s="43">
        <v>200</v>
      </c>
      <c r="G87" s="43">
        <v>0</v>
      </c>
      <c r="H87" s="43">
        <v>0</v>
      </c>
      <c r="I87" s="43">
        <v>12</v>
      </c>
      <c r="J87" s="43">
        <v>45</v>
      </c>
      <c r="K87" s="44" t="s">
        <v>67</v>
      </c>
      <c r="L87" s="43">
        <v>15.6</v>
      </c>
    </row>
    <row r="88" spans="1:12" ht="15" x14ac:dyDescent="0.25">
      <c r="A88" s="23"/>
      <c r="B88" s="15"/>
      <c r="C88" s="11"/>
      <c r="D88" s="6" t="s">
        <v>26</v>
      </c>
      <c r="E88" s="42" t="s">
        <v>76</v>
      </c>
      <c r="F88" s="43">
        <v>60</v>
      </c>
      <c r="G88" s="43">
        <v>1</v>
      </c>
      <c r="H88" s="43">
        <v>5</v>
      </c>
      <c r="I88" s="43">
        <v>5</v>
      </c>
      <c r="J88" s="43">
        <v>73</v>
      </c>
      <c r="K88" s="44" t="s">
        <v>67</v>
      </c>
      <c r="L88" s="43">
        <v>9.6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38">SUM(G82:G88)</f>
        <v>24</v>
      </c>
      <c r="H89" s="19">
        <f t="shared" ref="H89" si="39">SUM(H82:H88)</f>
        <v>25</v>
      </c>
      <c r="I89" s="19">
        <f t="shared" ref="I89" si="40">SUM(I82:I88)</f>
        <v>68</v>
      </c>
      <c r="J89" s="19">
        <f t="shared" ref="J89:L89" si="41">SUM(J82:J88)</f>
        <v>606</v>
      </c>
      <c r="K89" s="25"/>
      <c r="L89" s="19">
        <f t="shared" si="41"/>
        <v>114.76999999999998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750</v>
      </c>
      <c r="G100" s="32">
        <f t="shared" ref="G100" si="46">G89+G99</f>
        <v>24</v>
      </c>
      <c r="H100" s="32">
        <f t="shared" ref="H100" si="47">H89+H99</f>
        <v>25</v>
      </c>
      <c r="I100" s="32">
        <f t="shared" ref="I100" si="48">I89+I99</f>
        <v>68</v>
      </c>
      <c r="J100" s="32">
        <f t="shared" ref="J100:L100" si="49">J89+J99</f>
        <v>606</v>
      </c>
      <c r="K100" s="32"/>
      <c r="L100" s="32">
        <f t="shared" si="49"/>
        <v>114.76999999999998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54</v>
      </c>
      <c r="F101" s="43">
        <v>150</v>
      </c>
      <c r="G101" s="43">
        <v>28</v>
      </c>
      <c r="H101" s="43">
        <v>18</v>
      </c>
      <c r="I101" s="43">
        <v>32</v>
      </c>
      <c r="J101" s="43">
        <v>279</v>
      </c>
      <c r="K101" s="44">
        <v>469</v>
      </c>
      <c r="L101" s="43">
        <v>63.5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943</v>
      </c>
      <c r="L103" s="43">
        <v>2.0299999999999998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7</v>
      </c>
      <c r="H104" s="43">
        <v>6</v>
      </c>
      <c r="I104" s="43">
        <v>13</v>
      </c>
      <c r="J104" s="43">
        <v>140</v>
      </c>
      <c r="K104" s="44">
        <v>42</v>
      </c>
      <c r="L104" s="43">
        <v>16.84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30</v>
      </c>
      <c r="E106" s="42" t="s">
        <v>68</v>
      </c>
      <c r="F106" s="43">
        <v>200</v>
      </c>
      <c r="G106" s="43">
        <v>3</v>
      </c>
      <c r="H106" s="43">
        <v>3</v>
      </c>
      <c r="I106" s="43">
        <v>21</v>
      </c>
      <c r="J106" s="43">
        <v>119</v>
      </c>
      <c r="K106" s="44" t="s">
        <v>40</v>
      </c>
      <c r="L106" s="43">
        <v>34.869999999999997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0">SUM(G101:G107)</f>
        <v>38</v>
      </c>
      <c r="H108" s="19">
        <f t="shared" si="50"/>
        <v>27</v>
      </c>
      <c r="I108" s="19">
        <f t="shared" si="50"/>
        <v>80</v>
      </c>
      <c r="J108" s="19">
        <f t="shared" si="50"/>
        <v>566</v>
      </c>
      <c r="K108" s="25"/>
      <c r="L108" s="19">
        <f t="shared" ref="L108" si="51">SUM(L101:L107)</f>
        <v>117.24000000000001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600</v>
      </c>
      <c r="G119" s="32">
        <f t="shared" ref="G119" si="54">G108+G118</f>
        <v>38</v>
      </c>
      <c r="H119" s="32">
        <f t="shared" ref="H119" si="55">H108+H118</f>
        <v>27</v>
      </c>
      <c r="I119" s="32">
        <f t="shared" ref="I119" si="56">I108+I118</f>
        <v>80</v>
      </c>
      <c r="J119" s="32">
        <f t="shared" ref="J119:L119" si="57">J108+J118</f>
        <v>566</v>
      </c>
      <c r="K119" s="32"/>
      <c r="L119" s="32">
        <f t="shared" si="57"/>
        <v>117.24000000000001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80</v>
      </c>
      <c r="G120" s="40">
        <v>12</v>
      </c>
      <c r="H120" s="40">
        <v>11</v>
      </c>
      <c r="I120" s="40">
        <v>29</v>
      </c>
      <c r="J120" s="40">
        <v>257</v>
      </c>
      <c r="K120" s="41" t="s">
        <v>40</v>
      </c>
      <c r="L120" s="40">
        <v>31.9</v>
      </c>
    </row>
    <row r="121" spans="1:12" ht="15" x14ac:dyDescent="0.25">
      <c r="A121" s="14"/>
      <c r="B121" s="15"/>
      <c r="C121" s="11"/>
      <c r="D121" s="6" t="s">
        <v>29</v>
      </c>
      <c r="E121" s="42" t="s">
        <v>44</v>
      </c>
      <c r="F121" s="43">
        <v>150</v>
      </c>
      <c r="G121" s="43">
        <v>4</v>
      </c>
      <c r="H121" s="43">
        <v>5</v>
      </c>
      <c r="I121" s="43">
        <v>37</v>
      </c>
      <c r="J121" s="43">
        <v>204</v>
      </c>
      <c r="K121" s="44" t="s">
        <v>45</v>
      </c>
      <c r="L121" s="43">
        <v>11.14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1</v>
      </c>
      <c r="H122" s="43">
        <v>2</v>
      </c>
      <c r="I122" s="43">
        <v>22</v>
      </c>
      <c r="J122" s="43">
        <v>116</v>
      </c>
      <c r="K122" s="44">
        <v>951</v>
      </c>
      <c r="L122" s="43">
        <v>9.26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</v>
      </c>
      <c r="H123" s="43">
        <v>0</v>
      </c>
      <c r="I123" s="43">
        <v>13</v>
      </c>
      <c r="J123" s="43">
        <v>67</v>
      </c>
      <c r="K123" s="44" t="s">
        <v>40</v>
      </c>
      <c r="L123" s="43">
        <v>2.46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150</v>
      </c>
      <c r="G124" s="43">
        <v>0</v>
      </c>
      <c r="H124" s="43">
        <v>0</v>
      </c>
      <c r="I124" s="43">
        <v>13</v>
      </c>
      <c r="J124" s="43">
        <v>63</v>
      </c>
      <c r="K124" s="44" t="s">
        <v>40</v>
      </c>
      <c r="L124" s="43">
        <v>27.75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8">SUM(G120:G126)</f>
        <v>19</v>
      </c>
      <c r="H127" s="19">
        <f t="shared" si="58"/>
        <v>18</v>
      </c>
      <c r="I127" s="19">
        <f t="shared" si="58"/>
        <v>114</v>
      </c>
      <c r="J127" s="19">
        <f t="shared" si="58"/>
        <v>707</v>
      </c>
      <c r="K127" s="25"/>
      <c r="L127" s="19">
        <f t="shared" ref="L127" si="59">SUM(L120:L126)</f>
        <v>82.509999999999991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610</v>
      </c>
      <c r="G138" s="32">
        <f t="shared" ref="G138" si="62">G127+G137</f>
        <v>19</v>
      </c>
      <c r="H138" s="32">
        <f t="shared" ref="H138" si="63">H127+H137</f>
        <v>18</v>
      </c>
      <c r="I138" s="32">
        <f t="shared" ref="I138" si="64">I127+I137</f>
        <v>114</v>
      </c>
      <c r="J138" s="32">
        <f t="shared" ref="J138:L138" si="65">J127+J137</f>
        <v>707</v>
      </c>
      <c r="K138" s="32"/>
      <c r="L138" s="32">
        <f t="shared" si="65"/>
        <v>82.509999999999991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78</v>
      </c>
      <c r="F139" s="43">
        <v>160</v>
      </c>
      <c r="G139" s="43">
        <v>18</v>
      </c>
      <c r="H139" s="43">
        <v>15</v>
      </c>
      <c r="I139" s="43">
        <v>5</v>
      </c>
      <c r="J139" s="43">
        <v>221</v>
      </c>
      <c r="K139" s="44">
        <v>293</v>
      </c>
      <c r="L139" s="43">
        <v>43.5</v>
      </c>
    </row>
    <row r="140" spans="1:12" ht="15" x14ac:dyDescent="0.25">
      <c r="A140" s="23"/>
      <c r="B140" s="15"/>
      <c r="C140" s="11"/>
      <c r="D140" s="6" t="s">
        <v>29</v>
      </c>
      <c r="E140" s="42" t="s">
        <v>52</v>
      </c>
      <c r="F140" s="43">
        <v>150</v>
      </c>
      <c r="G140" s="43">
        <v>3</v>
      </c>
      <c r="H140" s="43">
        <v>5</v>
      </c>
      <c r="I140" s="43">
        <v>20</v>
      </c>
      <c r="J140" s="43">
        <v>137</v>
      </c>
      <c r="K140" s="44">
        <v>694</v>
      </c>
      <c r="L140" s="43">
        <v>15.86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</v>
      </c>
      <c r="H141" s="43">
        <v>0</v>
      </c>
      <c r="I141" s="43">
        <v>20</v>
      </c>
      <c r="J141" s="43">
        <v>81</v>
      </c>
      <c r="K141" s="44" t="s">
        <v>57</v>
      </c>
      <c r="L141" s="43">
        <v>4.8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>
        <v>0</v>
      </c>
      <c r="I142" s="43">
        <v>13</v>
      </c>
      <c r="J142" s="43">
        <v>67</v>
      </c>
      <c r="K142" s="44" t="s">
        <v>40</v>
      </c>
      <c r="L142" s="43">
        <v>2.46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79</v>
      </c>
      <c r="F144" s="43">
        <v>60</v>
      </c>
      <c r="G144" s="43">
        <v>2</v>
      </c>
      <c r="H144" s="43">
        <v>0</v>
      </c>
      <c r="I144" s="43">
        <v>4</v>
      </c>
      <c r="J144" s="43">
        <v>24</v>
      </c>
      <c r="K144" s="44">
        <v>50</v>
      </c>
      <c r="L144" s="43">
        <v>13.5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25</v>
      </c>
      <c r="H146" s="19">
        <f t="shared" si="66"/>
        <v>20</v>
      </c>
      <c r="I146" s="19">
        <f t="shared" si="66"/>
        <v>62</v>
      </c>
      <c r="J146" s="19">
        <f t="shared" si="66"/>
        <v>530</v>
      </c>
      <c r="K146" s="25"/>
      <c r="L146" s="19">
        <f t="shared" ref="L146" si="67">SUM(L139:L145)</f>
        <v>80.11999999999999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0">G146+G156</f>
        <v>25</v>
      </c>
      <c r="H157" s="32">
        <f t="shared" ref="H157" si="71">H146+H156</f>
        <v>20</v>
      </c>
      <c r="I157" s="32">
        <f t="shared" ref="I157" si="72">I146+I156</f>
        <v>62</v>
      </c>
      <c r="J157" s="32">
        <f t="shared" ref="J157:L157" si="73">J146+J156</f>
        <v>530</v>
      </c>
      <c r="K157" s="32"/>
      <c r="L157" s="32">
        <f t="shared" si="73"/>
        <v>80.11999999999999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58</v>
      </c>
      <c r="F158" s="43">
        <v>130</v>
      </c>
      <c r="G158" s="43">
        <v>14</v>
      </c>
      <c r="H158" s="43">
        <v>22</v>
      </c>
      <c r="I158" s="43">
        <v>10</v>
      </c>
      <c r="J158" s="43">
        <v>296</v>
      </c>
      <c r="K158" s="44" t="s">
        <v>40</v>
      </c>
      <c r="L158" s="43">
        <v>32.81</v>
      </c>
    </row>
    <row r="159" spans="1:12" ht="15" x14ac:dyDescent="0.25">
      <c r="A159" s="23"/>
      <c r="B159" s="15"/>
      <c r="C159" s="11"/>
      <c r="D159" s="6" t="s">
        <v>29</v>
      </c>
      <c r="E159" s="42" t="s">
        <v>48</v>
      </c>
      <c r="F159" s="43">
        <v>150</v>
      </c>
      <c r="G159" s="43">
        <v>8</v>
      </c>
      <c r="H159" s="43">
        <v>6</v>
      </c>
      <c r="I159" s="43">
        <v>36</v>
      </c>
      <c r="J159" s="43">
        <v>234</v>
      </c>
      <c r="K159" s="44" t="s">
        <v>49</v>
      </c>
      <c r="L159" s="43">
        <v>7.25</v>
      </c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 t="s">
        <v>60</v>
      </c>
      <c r="L160" s="43">
        <v>15.16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</v>
      </c>
      <c r="H161" s="43">
        <v>0</v>
      </c>
      <c r="I161" s="43">
        <v>13</v>
      </c>
      <c r="J161" s="43">
        <v>67</v>
      </c>
      <c r="K161" s="44" t="s">
        <v>40</v>
      </c>
      <c r="L161" s="43">
        <v>2.46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150</v>
      </c>
      <c r="G162" s="43">
        <v>0</v>
      </c>
      <c r="H162" s="43">
        <v>0</v>
      </c>
      <c r="I162" s="43">
        <v>13</v>
      </c>
      <c r="J162" s="43">
        <v>63</v>
      </c>
      <c r="K162" s="44" t="s">
        <v>80</v>
      </c>
      <c r="L162" s="43">
        <v>27.75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4">SUM(G158:G164)</f>
        <v>24</v>
      </c>
      <c r="H165" s="19">
        <f t="shared" si="74"/>
        <v>28</v>
      </c>
      <c r="I165" s="19">
        <f t="shared" si="74"/>
        <v>87</v>
      </c>
      <c r="J165" s="19">
        <f t="shared" si="74"/>
        <v>721</v>
      </c>
      <c r="K165" s="25"/>
      <c r="L165" s="19">
        <f t="shared" ref="L165" si="75">SUM(L158:L164)</f>
        <v>85.43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660</v>
      </c>
      <c r="G176" s="32">
        <f t="shared" ref="G176" si="78">G165+G175</f>
        <v>24</v>
      </c>
      <c r="H176" s="32">
        <f t="shared" ref="H176" si="79">H165+H175</f>
        <v>28</v>
      </c>
      <c r="I176" s="32">
        <f t="shared" ref="I176" si="80">I165+I175</f>
        <v>87</v>
      </c>
      <c r="J176" s="32">
        <f t="shared" ref="J176:L176" si="81">J165+J175</f>
        <v>721</v>
      </c>
      <c r="K176" s="32"/>
      <c r="L176" s="32">
        <f t="shared" si="81"/>
        <v>85.43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50</v>
      </c>
      <c r="F177" s="43">
        <v>175</v>
      </c>
      <c r="G177" s="43">
        <v>24</v>
      </c>
      <c r="H177" s="43">
        <v>20</v>
      </c>
      <c r="I177" s="43">
        <v>6</v>
      </c>
      <c r="J177" s="43">
        <v>203</v>
      </c>
      <c r="K177" s="44">
        <v>591</v>
      </c>
      <c r="L177" s="43">
        <v>64.069999999999993</v>
      </c>
    </row>
    <row r="178" spans="1:12" ht="15" x14ac:dyDescent="0.25">
      <c r="A178" s="23"/>
      <c r="B178" s="15"/>
      <c r="C178" s="11"/>
      <c r="D178" s="6" t="s">
        <v>29</v>
      </c>
      <c r="E178" s="42" t="s">
        <v>61</v>
      </c>
      <c r="F178" s="43">
        <v>150</v>
      </c>
      <c r="G178" s="43">
        <v>6</v>
      </c>
      <c r="H178" s="43">
        <v>5</v>
      </c>
      <c r="I178" s="43">
        <v>26</v>
      </c>
      <c r="J178" s="43">
        <v>168</v>
      </c>
      <c r="K178" s="44">
        <v>688</v>
      </c>
      <c r="L178" s="43">
        <v>12.45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</v>
      </c>
      <c r="H179" s="43">
        <v>0</v>
      </c>
      <c r="I179" s="43">
        <v>18</v>
      </c>
      <c r="J179" s="43">
        <v>76</v>
      </c>
      <c r="K179" s="44" t="s">
        <v>82</v>
      </c>
      <c r="L179" s="43">
        <v>10.8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</v>
      </c>
      <c r="H180" s="43">
        <v>0</v>
      </c>
      <c r="I180" s="43">
        <v>13</v>
      </c>
      <c r="J180" s="43">
        <v>67</v>
      </c>
      <c r="K180" s="44" t="s">
        <v>40</v>
      </c>
      <c r="L180" s="43">
        <v>2.46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2">SUM(G177:G183)</f>
        <v>32</v>
      </c>
      <c r="H184" s="19">
        <f t="shared" si="82"/>
        <v>25</v>
      </c>
      <c r="I184" s="19">
        <f t="shared" si="82"/>
        <v>63</v>
      </c>
      <c r="J184" s="19">
        <f t="shared" si="82"/>
        <v>514</v>
      </c>
      <c r="K184" s="25"/>
      <c r="L184" s="19">
        <f t="shared" ref="L184" si="83">SUM(L177:L183)</f>
        <v>89.779999999999987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555</v>
      </c>
      <c r="G195" s="32">
        <f t="shared" ref="G195" si="86">G184+G194</f>
        <v>32</v>
      </c>
      <c r="H195" s="32">
        <f t="shared" ref="H195" si="87">H184+H194</f>
        <v>25</v>
      </c>
      <c r="I195" s="32">
        <f t="shared" ref="I195" si="88">I184+I194</f>
        <v>63</v>
      </c>
      <c r="J195" s="32">
        <f t="shared" ref="J195:L195" si="89">J184+J194</f>
        <v>514</v>
      </c>
      <c r="K195" s="32"/>
      <c r="L195" s="32">
        <f t="shared" si="89"/>
        <v>89.779999999999987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601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29</v>
      </c>
      <c r="H196" s="34">
        <f t="shared" si="90"/>
        <v>23.6</v>
      </c>
      <c r="I196" s="34">
        <f t="shared" si="90"/>
        <v>77.7</v>
      </c>
      <c r="J196" s="34">
        <f t="shared" si="90"/>
        <v>611.70000000000005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89.126999999999995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2024-12-05T09:23:01Z</cp:lastPrinted>
  <dcterms:created xsi:type="dcterms:W3CDTF">2022-05-16T14:23:56Z</dcterms:created>
  <dcterms:modified xsi:type="dcterms:W3CDTF">2025-01-13T04:36:42Z</dcterms:modified>
</cp:coreProperties>
</file>